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Kozeluh\OneDrive - Povodí Vltavy, státní podnik\WORK Milan\DOKUMENTY\A ZAKÁZKY\AQUA AUREA\"/>
    </mc:Choice>
  </mc:AlternateContent>
  <bookViews>
    <workbookView xWindow="0" yWindow="0" windowWidth="25200" windowHeight="139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0" i="1"/>
  <c r="H7" i="1"/>
  <c r="G27" i="1"/>
  <c r="G7" i="1"/>
  <c r="G20" i="1"/>
</calcChain>
</file>

<file path=xl/sharedStrings.xml><?xml version="1.0" encoding="utf-8"?>
<sst xmlns="http://schemas.openxmlformats.org/spreadsheetml/2006/main" count="235" uniqueCount="53">
  <si>
    <t>Č.vzorku</t>
  </si>
  <si>
    <t>Datum odběru</t>
  </si>
  <si>
    <t>Název vzorku</t>
  </si>
  <si>
    <t>10:2FTS (1H,1H,2H,2H-perfluorododecanesulphonic acid)</t>
  </si>
  <si>
    <t>4:2 FTS (1H,1H,2H,2H-perfluorohexanesulphonic acid)</t>
  </si>
  <si>
    <t>6:2 FTS (1H,1H,2H,2H-perfluorooctanesulfonic acid)</t>
  </si>
  <si>
    <t>8:2 DiPAP (bis[2-(perfluorooctyl)ethyl] phosphate)</t>
  </si>
  <si>
    <t>8:2 FTS(1H,1H,2H,2H-perfluorodecanesulphonic acid)</t>
  </si>
  <si>
    <t>ADONA (4,8-dioxa-3H-perfluorononanoic acid)</t>
  </si>
  <si>
    <t>HFPO-DA (perfluoro-2-methyl-3-oxahexanoic acid)</t>
  </si>
  <si>
    <t>N-ETFOSAA (n-ethylperfluorooctane sulfonamidoacetic acid)</t>
  </si>
  <si>
    <t>N-MEFOSAA (n-methylperfluorooctane sulfonamidoacetic acid)</t>
  </si>
  <si>
    <t>PFBA (perfluorobutanoic acid)</t>
  </si>
  <si>
    <t>PFBS (perfluorobutanesulphonic acid)</t>
  </si>
  <si>
    <t>PFDA (perfluorodecanoic acid)</t>
  </si>
  <si>
    <t>PFDoDA (perfluorododecanoic acid)</t>
  </si>
  <si>
    <t>PFDoDS (perfluorododecanesulphonic acid)</t>
  </si>
  <si>
    <t>PFDS (perfluorodecanesulphonic acid)</t>
  </si>
  <si>
    <t>PFHxA (perfluorohexanoic acid)</t>
  </si>
  <si>
    <t>PFHxDA (perfluorohexadecanoic acid)</t>
  </si>
  <si>
    <t>PFHxS (perfluorohexanesulphonic acid)</t>
  </si>
  <si>
    <t>PFHpA (perfluoroheptanoic acid)</t>
  </si>
  <si>
    <t>PFHpS (perfluoroheptanesulphonic acid)</t>
  </si>
  <si>
    <t>PFNA (perfluorononanoic acid)</t>
  </si>
  <si>
    <t>PFNS (perfluorononanesulphonic acid)</t>
  </si>
  <si>
    <t>PFOA (perfluorooctanoic acid)</t>
  </si>
  <si>
    <t>PFODA (perfluorooctadecanoic acid)</t>
  </si>
  <si>
    <t>PFOS (perfluorooctane sulfonic acid)</t>
  </si>
  <si>
    <t>PFOSA (perfluorooctanesulfonamide)</t>
  </si>
  <si>
    <t>PFPeA (perfluoropentanoic acid)</t>
  </si>
  <si>
    <t>PFPeS (perfluoropentanesulphonic acid)</t>
  </si>
  <si>
    <t>PFTrDA (perfluorotridecanoic acid)</t>
  </si>
  <si>
    <t>PFTrDS (perfluorotridecanesulphonic acid)</t>
  </si>
  <si>
    <t>PFUnDA (perfluoroundecanoic acid)</t>
  </si>
  <si>
    <t>PFUnDS (perfluoroundecanesulphonic acid)</t>
  </si>
  <si>
    <t>PFTeDA (perfluorotetradecanoic acid)</t>
  </si>
  <si>
    <t>PFAS suma 4 pitná voda dle Vyhl.č. 371/2023 Sb.</t>
  </si>
  <si>
    <t>PFAS suma 20 pitná voda dle Vyhl.č. 371/2023 Sb.</t>
  </si>
  <si>
    <t>ng/l</t>
  </si>
  <si>
    <t>Obohacený vzorek po filtraci 2</t>
  </si>
  <si>
    <t>&lt;0,1</t>
  </si>
  <si>
    <t>&lt;0,30</t>
  </si>
  <si>
    <t>&lt;0,3</t>
  </si>
  <si>
    <t>&lt;0,20</t>
  </si>
  <si>
    <t>&lt;0,10</t>
  </si>
  <si>
    <t>Obohacený vzorek po filtraci 1</t>
  </si>
  <si>
    <t>Obohacený vzorek před filtrací</t>
  </si>
  <si>
    <t>Slepé stanovení z filtračního zařízení Aqua Aurea</t>
  </si>
  <si>
    <t>&lt;0,2</t>
  </si>
  <si>
    <t>2901 a 2902</t>
  </si>
  <si>
    <t>Průměr</t>
  </si>
  <si>
    <t>Účinnost (%)</t>
  </si>
  <si>
    <t>&gt;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</si>
</sst>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0"/>
    <numFmt numFmtId="165" formatCode="d/m/yyyy"/>
    <numFmt numFmtId="166" formatCode="#0.0"/>
    <numFmt numFmtId="167" formatCode="#0.00"/>
  </numFmts>
  <fonts count="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4" workbookViewId="0">
      <selection activeCell="K15" sqref="K15"/>
    </sheetView>
  </sheetViews>
  <sheetFormatPr defaultRowHeight="15" x14ac:dyDescent="0.25"/>
  <cols>
    <col min="1" max="1" width="46.85546875" bestFit="1" customWidth="1"/>
    <col min="2" max="2" width="3.85546875" style="8" bestFit="1" customWidth="1"/>
    <col min="3" max="3" width="22.42578125" style="8" customWidth="1"/>
    <col min="4" max="6" width="16.140625" style="8" customWidth="1"/>
    <col min="7" max="8" width="9.5703125" style="8" bestFit="1" customWidth="1"/>
  </cols>
  <sheetData>
    <row r="1" spans="1:8" x14ac:dyDescent="0.25">
      <c r="A1" s="1" t="s">
        <v>0</v>
      </c>
      <c r="B1" s="2"/>
      <c r="C1" s="3">
        <v>2899</v>
      </c>
      <c r="D1" s="3">
        <v>2900</v>
      </c>
      <c r="E1" s="3">
        <v>2901</v>
      </c>
      <c r="F1" s="3">
        <v>2902</v>
      </c>
      <c r="G1" s="10" t="s">
        <v>49</v>
      </c>
      <c r="H1" s="11"/>
    </row>
    <row r="2" spans="1:8" x14ac:dyDescent="0.25">
      <c r="A2" s="1" t="s">
        <v>1</v>
      </c>
      <c r="B2" s="2"/>
      <c r="C2" s="4">
        <v>46139</v>
      </c>
      <c r="D2" s="4">
        <v>46139</v>
      </c>
      <c r="E2" s="4">
        <v>46139</v>
      </c>
      <c r="F2" s="4">
        <v>46139</v>
      </c>
      <c r="G2" s="12"/>
      <c r="H2" s="13"/>
    </row>
    <row r="3" spans="1:8" ht="27.75" customHeight="1" x14ac:dyDescent="0.25">
      <c r="A3" s="1" t="s">
        <v>2</v>
      </c>
      <c r="B3" s="2"/>
      <c r="C3" s="9" t="s">
        <v>47</v>
      </c>
      <c r="D3" s="9" t="s">
        <v>46</v>
      </c>
      <c r="E3" s="9" t="s">
        <v>45</v>
      </c>
      <c r="F3" s="9" t="s">
        <v>39</v>
      </c>
      <c r="G3" s="14" t="s">
        <v>50</v>
      </c>
      <c r="H3" s="15" t="s">
        <v>51</v>
      </c>
    </row>
    <row r="4" spans="1:8" x14ac:dyDescent="0.25">
      <c r="A4" s="1" t="s">
        <v>3</v>
      </c>
      <c r="B4" s="5" t="s">
        <v>38</v>
      </c>
      <c r="C4" s="5" t="s">
        <v>40</v>
      </c>
      <c r="D4" s="6">
        <v>2.2000000000000002</v>
      </c>
      <c r="E4" s="5" t="s">
        <v>40</v>
      </c>
      <c r="F4" s="5" t="s">
        <v>40</v>
      </c>
      <c r="G4" s="14" t="s">
        <v>40</v>
      </c>
      <c r="H4" s="14" t="s">
        <v>52</v>
      </c>
    </row>
    <row r="5" spans="1:8" x14ac:dyDescent="0.25">
      <c r="A5" s="1" t="s">
        <v>4</v>
      </c>
      <c r="B5" s="5" t="s">
        <v>38</v>
      </c>
      <c r="C5" s="5" t="s">
        <v>40</v>
      </c>
      <c r="D5" s="6">
        <v>1.6</v>
      </c>
      <c r="E5" s="5" t="s">
        <v>40</v>
      </c>
      <c r="F5" s="5" t="s">
        <v>40</v>
      </c>
      <c r="G5" s="14" t="s">
        <v>40</v>
      </c>
      <c r="H5" s="14" t="s">
        <v>52</v>
      </c>
    </row>
    <row r="6" spans="1:8" x14ac:dyDescent="0.25">
      <c r="A6" s="1" t="s">
        <v>5</v>
      </c>
      <c r="B6" s="5" t="s">
        <v>38</v>
      </c>
      <c r="C6" s="5" t="s">
        <v>41</v>
      </c>
      <c r="D6" s="7">
        <v>2.36</v>
      </c>
      <c r="E6" s="5" t="s">
        <v>41</v>
      </c>
      <c r="F6" s="5" t="s">
        <v>41</v>
      </c>
      <c r="G6" s="14" t="s">
        <v>41</v>
      </c>
      <c r="H6" s="14" t="s">
        <v>52</v>
      </c>
    </row>
    <row r="7" spans="1:8" x14ac:dyDescent="0.25">
      <c r="A7" s="1" t="s">
        <v>6</v>
      </c>
      <c r="B7" s="5" t="s">
        <v>38</v>
      </c>
      <c r="C7" s="5" t="s">
        <v>40</v>
      </c>
      <c r="D7" s="6">
        <v>2</v>
      </c>
      <c r="E7" s="7">
        <v>0.5</v>
      </c>
      <c r="F7" s="7">
        <v>0.4</v>
      </c>
      <c r="G7" s="17">
        <f t="shared" ref="G5:G27" si="0">AVERAGE(E7:F7)</f>
        <v>0.45</v>
      </c>
      <c r="H7" s="16">
        <f>100-G7/D7*100</f>
        <v>77.5</v>
      </c>
    </row>
    <row r="8" spans="1:8" x14ac:dyDescent="0.25">
      <c r="A8" s="1" t="s">
        <v>7</v>
      </c>
      <c r="B8" s="5" t="s">
        <v>38</v>
      </c>
      <c r="C8" s="5" t="s">
        <v>40</v>
      </c>
      <c r="D8" s="6">
        <v>2.1</v>
      </c>
      <c r="E8" s="5" t="s">
        <v>40</v>
      </c>
      <c r="F8" s="5" t="s">
        <v>40</v>
      </c>
      <c r="G8" s="14" t="s">
        <v>40</v>
      </c>
      <c r="H8" s="14" t="s">
        <v>52</v>
      </c>
    </row>
    <row r="9" spans="1:8" x14ac:dyDescent="0.25">
      <c r="A9" s="1" t="s">
        <v>8</v>
      </c>
      <c r="B9" s="5" t="s">
        <v>38</v>
      </c>
      <c r="C9" s="5" t="s">
        <v>44</v>
      </c>
      <c r="D9" s="7">
        <v>2.34</v>
      </c>
      <c r="E9" s="5" t="s">
        <v>44</v>
      </c>
      <c r="F9" s="5" t="s">
        <v>44</v>
      </c>
      <c r="G9" s="14" t="s">
        <v>40</v>
      </c>
      <c r="H9" s="14" t="s">
        <v>52</v>
      </c>
    </row>
    <row r="10" spans="1:8" x14ac:dyDescent="0.25">
      <c r="A10" s="1" t="s">
        <v>9</v>
      </c>
      <c r="B10" s="5" t="s">
        <v>38</v>
      </c>
      <c r="C10" s="5" t="s">
        <v>42</v>
      </c>
      <c r="D10" s="6">
        <v>3.6</v>
      </c>
      <c r="E10" s="5" t="s">
        <v>42</v>
      </c>
      <c r="F10" s="5" t="s">
        <v>42</v>
      </c>
      <c r="G10" s="14" t="s">
        <v>41</v>
      </c>
      <c r="H10" s="14" t="s">
        <v>52</v>
      </c>
    </row>
    <row r="11" spans="1:8" x14ac:dyDescent="0.25">
      <c r="A11" s="1" t="s">
        <v>10</v>
      </c>
      <c r="B11" s="5" t="s">
        <v>38</v>
      </c>
      <c r="C11" s="5" t="s">
        <v>40</v>
      </c>
      <c r="D11" s="6">
        <v>1.9</v>
      </c>
      <c r="E11" s="5" t="s">
        <v>40</v>
      </c>
      <c r="F11" s="5" t="s">
        <v>40</v>
      </c>
      <c r="G11" s="14" t="s">
        <v>40</v>
      </c>
      <c r="H11" s="14" t="s">
        <v>52</v>
      </c>
    </row>
    <row r="12" spans="1:8" x14ac:dyDescent="0.25">
      <c r="A12" s="1" t="s">
        <v>11</v>
      </c>
      <c r="B12" s="5" t="s">
        <v>38</v>
      </c>
      <c r="C12" s="5" t="s">
        <v>40</v>
      </c>
      <c r="D12" s="6">
        <v>1.7</v>
      </c>
      <c r="E12" s="5" t="s">
        <v>40</v>
      </c>
      <c r="F12" s="5" t="s">
        <v>40</v>
      </c>
      <c r="G12" s="14" t="s">
        <v>40</v>
      </c>
      <c r="H12" s="14" t="s">
        <v>52</v>
      </c>
    </row>
    <row r="13" spans="1:8" x14ac:dyDescent="0.25">
      <c r="A13" s="1" t="s">
        <v>12</v>
      </c>
      <c r="B13" s="5" t="s">
        <v>38</v>
      </c>
      <c r="C13" s="5" t="s">
        <v>43</v>
      </c>
      <c r="D13" s="7">
        <v>1.69</v>
      </c>
      <c r="E13" s="5" t="s">
        <v>43</v>
      </c>
      <c r="F13" s="5" t="s">
        <v>43</v>
      </c>
      <c r="G13" s="14" t="s">
        <v>41</v>
      </c>
      <c r="H13" s="14" t="s">
        <v>52</v>
      </c>
    </row>
    <row r="14" spans="1:8" x14ac:dyDescent="0.25">
      <c r="A14" s="1" t="s">
        <v>13</v>
      </c>
      <c r="B14" s="5" t="s">
        <v>38</v>
      </c>
      <c r="C14" s="5" t="s">
        <v>44</v>
      </c>
      <c r="D14" s="7">
        <v>1.7</v>
      </c>
      <c r="E14" s="5" t="s">
        <v>44</v>
      </c>
      <c r="F14" s="5" t="s">
        <v>44</v>
      </c>
      <c r="G14" s="14" t="s">
        <v>40</v>
      </c>
      <c r="H14" s="14" t="s">
        <v>52</v>
      </c>
    </row>
    <row r="15" spans="1:8" x14ac:dyDescent="0.25">
      <c r="A15" s="1" t="s">
        <v>14</v>
      </c>
      <c r="B15" s="5" t="s">
        <v>38</v>
      </c>
      <c r="C15" s="5" t="s">
        <v>44</v>
      </c>
      <c r="D15" s="7">
        <v>2.21</v>
      </c>
      <c r="E15" s="5" t="s">
        <v>44</v>
      </c>
      <c r="F15" s="5" t="s">
        <v>44</v>
      </c>
      <c r="G15" s="14" t="s">
        <v>40</v>
      </c>
      <c r="H15" s="14" t="s">
        <v>52</v>
      </c>
    </row>
    <row r="16" spans="1:8" x14ac:dyDescent="0.25">
      <c r="A16" s="1" t="s">
        <v>15</v>
      </c>
      <c r="B16" s="5" t="s">
        <v>38</v>
      </c>
      <c r="C16" s="5" t="s">
        <v>44</v>
      </c>
      <c r="D16" s="7">
        <v>1.87</v>
      </c>
      <c r="E16" s="5" t="s">
        <v>44</v>
      </c>
      <c r="F16" s="5" t="s">
        <v>44</v>
      </c>
      <c r="G16" s="14" t="s">
        <v>41</v>
      </c>
      <c r="H16" s="14" t="s">
        <v>52</v>
      </c>
    </row>
    <row r="17" spans="1:8" x14ac:dyDescent="0.25">
      <c r="A17" s="1" t="s">
        <v>16</v>
      </c>
      <c r="B17" s="5" t="s">
        <v>38</v>
      </c>
      <c r="C17" s="5" t="s">
        <v>43</v>
      </c>
      <c r="D17" s="7">
        <v>1.65</v>
      </c>
      <c r="E17" s="5" t="s">
        <v>43</v>
      </c>
      <c r="F17" s="5" t="s">
        <v>43</v>
      </c>
      <c r="G17" s="14" t="s">
        <v>40</v>
      </c>
      <c r="H17" s="14" t="s">
        <v>52</v>
      </c>
    </row>
    <row r="18" spans="1:8" x14ac:dyDescent="0.25">
      <c r="A18" s="1" t="s">
        <v>17</v>
      </c>
      <c r="B18" s="5" t="s">
        <v>38</v>
      </c>
      <c r="C18" s="5" t="s">
        <v>44</v>
      </c>
      <c r="D18" s="7">
        <v>2.12</v>
      </c>
      <c r="E18" s="5" t="s">
        <v>44</v>
      </c>
      <c r="F18" s="5" t="s">
        <v>44</v>
      </c>
      <c r="G18" s="14" t="s">
        <v>40</v>
      </c>
      <c r="H18" s="14" t="s">
        <v>52</v>
      </c>
    </row>
    <row r="19" spans="1:8" x14ac:dyDescent="0.25">
      <c r="A19" s="1" t="s">
        <v>18</v>
      </c>
      <c r="B19" s="5" t="s">
        <v>38</v>
      </c>
      <c r="C19" s="5" t="s">
        <v>43</v>
      </c>
      <c r="D19" s="7">
        <v>1.65</v>
      </c>
      <c r="E19" s="5" t="s">
        <v>43</v>
      </c>
      <c r="F19" s="5" t="s">
        <v>43</v>
      </c>
      <c r="G19" s="14" t="s">
        <v>41</v>
      </c>
      <c r="H19" s="14" t="s">
        <v>52</v>
      </c>
    </row>
    <row r="20" spans="1:8" x14ac:dyDescent="0.25">
      <c r="A20" s="1" t="s">
        <v>19</v>
      </c>
      <c r="B20" s="5" t="s">
        <v>38</v>
      </c>
      <c r="C20" s="5" t="s">
        <v>43</v>
      </c>
      <c r="D20" s="7">
        <v>2.34</v>
      </c>
      <c r="E20" s="7">
        <v>0.41</v>
      </c>
      <c r="F20" s="7">
        <v>0.21</v>
      </c>
      <c r="G20" s="17">
        <f t="shared" si="0"/>
        <v>0.31</v>
      </c>
      <c r="H20" s="16">
        <f>100-G20/D20*100</f>
        <v>86.752136752136749</v>
      </c>
    </row>
    <row r="21" spans="1:8" x14ac:dyDescent="0.25">
      <c r="A21" s="1" t="s">
        <v>20</v>
      </c>
      <c r="B21" s="5" t="s">
        <v>38</v>
      </c>
      <c r="C21" s="5" t="s">
        <v>44</v>
      </c>
      <c r="D21" s="7">
        <v>1.96</v>
      </c>
      <c r="E21" s="5" t="s">
        <v>44</v>
      </c>
      <c r="F21" s="5" t="s">
        <v>44</v>
      </c>
      <c r="G21" s="14" t="s">
        <v>44</v>
      </c>
      <c r="H21" s="14" t="s">
        <v>52</v>
      </c>
    </row>
    <row r="22" spans="1:8" x14ac:dyDescent="0.25">
      <c r="A22" s="1" t="s">
        <v>21</v>
      </c>
      <c r="B22" s="5" t="s">
        <v>38</v>
      </c>
      <c r="C22" s="5" t="s">
        <v>43</v>
      </c>
      <c r="D22" s="7">
        <v>1.69</v>
      </c>
      <c r="E22" s="5" t="s">
        <v>43</v>
      </c>
      <c r="F22" s="5" t="s">
        <v>43</v>
      </c>
      <c r="G22" s="14" t="s">
        <v>43</v>
      </c>
      <c r="H22" s="14" t="s">
        <v>52</v>
      </c>
    </row>
    <row r="23" spans="1:8" x14ac:dyDescent="0.25">
      <c r="A23" s="1" t="s">
        <v>22</v>
      </c>
      <c r="B23" s="5" t="s">
        <v>38</v>
      </c>
      <c r="C23" s="5" t="s">
        <v>44</v>
      </c>
      <c r="D23" s="7">
        <v>1.74</v>
      </c>
      <c r="E23" s="5" t="s">
        <v>44</v>
      </c>
      <c r="F23" s="5" t="s">
        <v>44</v>
      </c>
      <c r="G23" s="14" t="s">
        <v>44</v>
      </c>
      <c r="H23" s="14" t="s">
        <v>52</v>
      </c>
    </row>
    <row r="24" spans="1:8" x14ac:dyDescent="0.25">
      <c r="A24" s="1" t="s">
        <v>23</v>
      </c>
      <c r="B24" s="5" t="s">
        <v>38</v>
      </c>
      <c r="C24" s="5" t="s">
        <v>44</v>
      </c>
      <c r="D24" s="7">
        <v>1.85</v>
      </c>
      <c r="E24" s="5" t="s">
        <v>44</v>
      </c>
      <c r="F24" s="5" t="s">
        <v>44</v>
      </c>
      <c r="G24" s="14" t="s">
        <v>44</v>
      </c>
      <c r="H24" s="14" t="s">
        <v>52</v>
      </c>
    </row>
    <row r="25" spans="1:8" x14ac:dyDescent="0.25">
      <c r="A25" s="1" t="s">
        <v>24</v>
      </c>
      <c r="B25" s="5" t="s">
        <v>38</v>
      </c>
      <c r="C25" s="5" t="s">
        <v>43</v>
      </c>
      <c r="D25" s="7">
        <v>2.85</v>
      </c>
      <c r="E25" s="5" t="s">
        <v>43</v>
      </c>
      <c r="F25" s="5" t="s">
        <v>43</v>
      </c>
      <c r="G25" s="14" t="s">
        <v>43</v>
      </c>
      <c r="H25" s="14" t="s">
        <v>52</v>
      </c>
    </row>
    <row r="26" spans="1:8" x14ac:dyDescent="0.25">
      <c r="A26" s="1" t="s">
        <v>25</v>
      </c>
      <c r="B26" s="5" t="s">
        <v>38</v>
      </c>
      <c r="C26" s="5" t="s">
        <v>44</v>
      </c>
      <c r="D26" s="7">
        <v>1.72</v>
      </c>
      <c r="E26" s="5" t="s">
        <v>44</v>
      </c>
      <c r="F26" s="5" t="s">
        <v>44</v>
      </c>
      <c r="G26" s="14" t="s">
        <v>44</v>
      </c>
      <c r="H26" s="14" t="s">
        <v>52</v>
      </c>
    </row>
    <row r="27" spans="1:8" x14ac:dyDescent="0.25">
      <c r="A27" s="1" t="s">
        <v>26</v>
      </c>
      <c r="B27" s="5" t="s">
        <v>38</v>
      </c>
      <c r="C27" s="5" t="s">
        <v>48</v>
      </c>
      <c r="D27" s="6">
        <v>1.6</v>
      </c>
      <c r="E27" s="7">
        <v>0.9</v>
      </c>
      <c r="F27" s="7">
        <v>0.6</v>
      </c>
      <c r="G27" s="17">
        <f t="shared" si="0"/>
        <v>0.75</v>
      </c>
      <c r="H27" s="16">
        <f>100-G27/D27*100</f>
        <v>53.125</v>
      </c>
    </row>
    <row r="28" spans="1:8" x14ac:dyDescent="0.25">
      <c r="A28" s="1" t="s">
        <v>27</v>
      </c>
      <c r="B28" s="5" t="s">
        <v>38</v>
      </c>
      <c r="C28" s="5" t="s">
        <v>44</v>
      </c>
      <c r="D28" s="7">
        <v>2.16</v>
      </c>
      <c r="E28" s="5" t="s">
        <v>44</v>
      </c>
      <c r="F28" s="5" t="s">
        <v>44</v>
      </c>
      <c r="G28" s="14" t="s">
        <v>44</v>
      </c>
      <c r="H28" s="14" t="s">
        <v>52</v>
      </c>
    </row>
    <row r="29" spans="1:8" x14ac:dyDescent="0.25">
      <c r="A29" s="1" t="s">
        <v>28</v>
      </c>
      <c r="B29" s="5" t="s">
        <v>38</v>
      </c>
      <c r="C29" s="5" t="s">
        <v>40</v>
      </c>
      <c r="D29" s="6">
        <v>1.6</v>
      </c>
      <c r="E29" s="5" t="s">
        <v>40</v>
      </c>
      <c r="F29" s="5" t="s">
        <v>40</v>
      </c>
      <c r="G29" s="14" t="s">
        <v>40</v>
      </c>
      <c r="H29" s="14" t="s">
        <v>52</v>
      </c>
    </row>
    <row r="30" spans="1:8" x14ac:dyDescent="0.25">
      <c r="A30" s="1" t="s">
        <v>29</v>
      </c>
      <c r="B30" s="5" t="s">
        <v>38</v>
      </c>
      <c r="C30" s="5" t="s">
        <v>43</v>
      </c>
      <c r="D30" s="7">
        <v>1.81</v>
      </c>
      <c r="E30" s="5" t="s">
        <v>43</v>
      </c>
      <c r="F30" s="5" t="s">
        <v>43</v>
      </c>
      <c r="G30" s="14" t="s">
        <v>43</v>
      </c>
      <c r="H30" s="14" t="s">
        <v>52</v>
      </c>
    </row>
    <row r="31" spans="1:8" x14ac:dyDescent="0.25">
      <c r="A31" s="1" t="s">
        <v>30</v>
      </c>
      <c r="B31" s="5" t="s">
        <v>38</v>
      </c>
      <c r="C31" s="5" t="s">
        <v>44</v>
      </c>
      <c r="D31" s="7">
        <v>1.79</v>
      </c>
      <c r="E31" s="5" t="s">
        <v>44</v>
      </c>
      <c r="F31" s="5" t="s">
        <v>44</v>
      </c>
      <c r="G31" s="14" t="s">
        <v>44</v>
      </c>
      <c r="H31" s="14" t="s">
        <v>52</v>
      </c>
    </row>
    <row r="32" spans="1:8" x14ac:dyDescent="0.25">
      <c r="A32" s="1" t="s">
        <v>31</v>
      </c>
      <c r="B32" s="5" t="s">
        <v>38</v>
      </c>
      <c r="C32" s="5" t="s">
        <v>44</v>
      </c>
      <c r="D32" s="7">
        <v>1.86</v>
      </c>
      <c r="E32" s="5" t="s">
        <v>44</v>
      </c>
      <c r="F32" s="5" t="s">
        <v>44</v>
      </c>
      <c r="G32" s="14" t="s">
        <v>44</v>
      </c>
      <c r="H32" s="14" t="s">
        <v>52</v>
      </c>
    </row>
    <row r="33" spans="1:8" x14ac:dyDescent="0.25">
      <c r="A33" s="1" t="s">
        <v>32</v>
      </c>
      <c r="B33" s="5" t="s">
        <v>38</v>
      </c>
      <c r="C33" s="5" t="s">
        <v>43</v>
      </c>
      <c r="D33" s="7">
        <v>1.96</v>
      </c>
      <c r="E33" s="5" t="s">
        <v>43</v>
      </c>
      <c r="F33" s="5" t="s">
        <v>43</v>
      </c>
      <c r="G33" s="14" t="s">
        <v>43</v>
      </c>
      <c r="H33" s="14" t="s">
        <v>52</v>
      </c>
    </row>
    <row r="34" spans="1:8" x14ac:dyDescent="0.25">
      <c r="A34" s="1" t="s">
        <v>33</v>
      </c>
      <c r="B34" s="5" t="s">
        <v>38</v>
      </c>
      <c r="C34" s="5" t="s">
        <v>44</v>
      </c>
      <c r="D34" s="7">
        <v>2.2400000000000002</v>
      </c>
      <c r="E34" s="5" t="s">
        <v>44</v>
      </c>
      <c r="F34" s="5" t="s">
        <v>44</v>
      </c>
      <c r="G34" s="14" t="s">
        <v>44</v>
      </c>
      <c r="H34" s="14" t="s">
        <v>52</v>
      </c>
    </row>
    <row r="35" spans="1:8" x14ac:dyDescent="0.25">
      <c r="A35" s="1" t="s">
        <v>34</v>
      </c>
      <c r="B35" s="5" t="s">
        <v>38</v>
      </c>
      <c r="C35" s="5" t="s">
        <v>43</v>
      </c>
      <c r="D35" s="7">
        <v>1.36</v>
      </c>
      <c r="E35" s="5" t="s">
        <v>43</v>
      </c>
      <c r="F35" s="5" t="s">
        <v>43</v>
      </c>
      <c r="G35" s="14" t="s">
        <v>43</v>
      </c>
      <c r="H35" s="14" t="s">
        <v>52</v>
      </c>
    </row>
    <row r="36" spans="1:8" x14ac:dyDescent="0.25">
      <c r="A36" s="1" t="s">
        <v>35</v>
      </c>
      <c r="B36" s="5" t="s">
        <v>38</v>
      </c>
      <c r="C36" s="5" t="s">
        <v>43</v>
      </c>
      <c r="D36" s="7">
        <v>2.44</v>
      </c>
      <c r="E36" s="5" t="s">
        <v>43</v>
      </c>
      <c r="F36" s="5" t="s">
        <v>43</v>
      </c>
      <c r="G36" s="14" t="s">
        <v>43</v>
      </c>
      <c r="H36" s="14" t="s">
        <v>52</v>
      </c>
    </row>
    <row r="37" spans="1:8" x14ac:dyDescent="0.25">
      <c r="A37" s="1" t="s">
        <v>36</v>
      </c>
      <c r="B37" s="5" t="s">
        <v>38</v>
      </c>
      <c r="C37" s="3">
        <v>0</v>
      </c>
      <c r="D37" s="7">
        <v>7.69</v>
      </c>
      <c r="E37" s="3">
        <v>0</v>
      </c>
      <c r="F37" s="3">
        <v>0</v>
      </c>
      <c r="G37" s="18">
        <v>0</v>
      </c>
      <c r="H37" s="14" t="s">
        <v>52</v>
      </c>
    </row>
    <row r="38" spans="1:8" x14ac:dyDescent="0.25">
      <c r="A38" s="1" t="s">
        <v>37</v>
      </c>
      <c r="B38" s="5" t="s">
        <v>38</v>
      </c>
      <c r="C38" s="3">
        <v>0</v>
      </c>
      <c r="D38" s="6">
        <v>37.9</v>
      </c>
      <c r="E38" s="3">
        <v>0</v>
      </c>
      <c r="F38" s="3">
        <v>0</v>
      </c>
      <c r="G38" s="18">
        <v>0</v>
      </c>
      <c r="H38" s="14" t="s">
        <v>52</v>
      </c>
    </row>
  </sheetData>
  <mergeCells count="1">
    <mergeCell ref="G1:H2"/>
  </mergeCells>
  <conditionalFormatting sqref="C4:F38">
    <cfRule type="cellIs" dxfId="19" priority="20" operator="lessThan">
      <formula>108.95</formula>
    </cfRule>
  </conditionalFormatting>
  <conditionalFormatting sqref="G7 G20 G27">
    <cfRule type="cellIs" dxfId="18" priority="19" operator="lessThan">
      <formula>108.95</formula>
    </cfRule>
  </conditionalFormatting>
  <conditionalFormatting sqref="G4:G6">
    <cfRule type="cellIs" dxfId="17" priority="18" operator="lessThan">
      <formula>108.95</formula>
    </cfRule>
  </conditionalFormatting>
  <conditionalFormatting sqref="G8:G19">
    <cfRule type="cellIs" dxfId="16" priority="17" operator="lessThan">
      <formula>108.95</formula>
    </cfRule>
  </conditionalFormatting>
  <conditionalFormatting sqref="G21:G26">
    <cfRule type="cellIs" dxfId="15" priority="16" operator="lessThan">
      <formula>108.95</formula>
    </cfRule>
  </conditionalFormatting>
  <conditionalFormatting sqref="G28:G36">
    <cfRule type="cellIs" dxfId="14" priority="15" operator="lessThan">
      <formula>108.95</formula>
    </cfRule>
  </conditionalFormatting>
  <conditionalFormatting sqref="G37:G38">
    <cfRule type="cellIs" dxfId="13" priority="14" operator="lessThan">
      <formula>108.95</formula>
    </cfRule>
  </conditionalFormatting>
  <conditionalFormatting sqref="H7 H20 H27">
    <cfRule type="cellIs" dxfId="12" priority="13" operator="lessThan">
      <formula>108.95</formula>
    </cfRule>
  </conditionalFormatting>
  <conditionalFormatting sqref="H4:H6">
    <cfRule type="cellIs" dxfId="11" priority="12" operator="lessThan">
      <formula>108.95</formula>
    </cfRule>
  </conditionalFormatting>
  <conditionalFormatting sqref="H8:H19">
    <cfRule type="cellIs" dxfId="2" priority="3" operator="lessThan">
      <formula>108.95</formula>
    </cfRule>
  </conditionalFormatting>
  <conditionalFormatting sqref="H21:H26">
    <cfRule type="cellIs" dxfId="1" priority="2" operator="lessThan">
      <formula>108.95</formula>
    </cfRule>
  </conditionalFormatting>
  <conditionalFormatting sqref="H28:H38">
    <cfRule type="cellIs" dxfId="0" priority="1" operator="lessThan">
      <formula>108.95</formula>
    </cfRule>
  </conditionalFormatting>
  <pageMargins left="0.7" right="0.7" top="0.78740157499999996" bottom="0.78740157499999996" header="0.3" footer="0.3"/>
  <pageSetup paperSize="9" orientation="portrait" verticalDpi="0" r:id="rId1"/>
  <ignoredErrors>
    <ignoredError sqref="G7 G20 G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Povodí Vltavy, státní podnik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Koželuh Milan</dc:creator>
  <cp:lastModifiedBy>Koželuh Milan</cp:lastModifiedBy>
  <dcterms:created xsi:type="dcterms:W3CDTF">2026-05-12T06:45:33Z</dcterms:created>
  <dcterms:modified xsi:type="dcterms:W3CDTF">2026-05-12T07:04:28Z</dcterms:modified>
</cp:coreProperties>
</file>